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722" lockStructure="1"/>
  <bookViews>
    <workbookView xWindow="0" yWindow="0" windowWidth="16380" windowHeight="8190"/>
  </bookViews>
  <sheets>
    <sheet name="Feuille1" sheetId="1" r:id="rId1"/>
  </sheets>
  <calcPr calcId="144525"/>
</workbook>
</file>

<file path=xl/calcChain.xml><?xml version="1.0" encoding="utf-8"?>
<calcChain xmlns="http://schemas.openxmlformats.org/spreadsheetml/2006/main">
  <c r="F8" i="1" l="1"/>
  <c r="F9" i="1"/>
  <c r="F10" i="1"/>
  <c r="F12" i="1"/>
  <c r="F13" i="1"/>
  <c r="F14" i="1"/>
  <c r="C15" i="1"/>
  <c r="F15" i="1" s="1"/>
  <c r="F18" i="1"/>
  <c r="F19" i="1"/>
  <c r="F20" i="1"/>
  <c r="F23" i="1"/>
  <c r="F24" i="1"/>
  <c r="F25" i="1"/>
  <c r="F26" i="1"/>
  <c r="F27" i="1"/>
  <c r="F30" i="1"/>
  <c r="F31" i="1"/>
  <c r="F34" i="1"/>
  <c r="F35" i="1"/>
  <c r="F38" i="1"/>
  <c r="F39" i="1"/>
  <c r="C42" i="1"/>
  <c r="F42" i="1"/>
  <c r="F45" i="1"/>
  <c r="F47" i="1" l="1"/>
  <c r="F48" i="1"/>
  <c r="F50" i="1" l="1"/>
</calcChain>
</file>

<file path=xl/sharedStrings.xml><?xml version="1.0" encoding="utf-8"?>
<sst xmlns="http://schemas.openxmlformats.org/spreadsheetml/2006/main" count="62" uniqueCount="57">
  <si>
    <t>Liste d'épicerie informatique à l'usage des demandes de subventions</t>
  </si>
  <si>
    <t>Les prix sont approximatifs, à titre d'ordre de grandeur.</t>
  </si>
  <si>
    <t>Description</t>
  </si>
  <si>
    <t>Qte</t>
  </si>
  <si>
    <t>Prix</t>
  </si>
  <si>
    <t>Commentaires</t>
  </si>
  <si>
    <t>Montant</t>
  </si>
  <si>
    <t>Ordinateur portatif</t>
  </si>
  <si>
    <t>Ordinateur*</t>
  </si>
  <si>
    <t>Option bureau*</t>
  </si>
  <si>
    <t>Inclus une station d'accueil, un écran, un clavier et une souris</t>
  </si>
  <si>
    <t>Temps d'installation</t>
  </si>
  <si>
    <t>Installation et mise en place (5 heures)</t>
  </si>
  <si>
    <t>Ordinateur de table</t>
  </si>
  <si>
    <t>Puissance normale*</t>
  </si>
  <si>
    <t>Besoin courant, incluant SIG et statistiques sur un volume normal de données</t>
  </si>
  <si>
    <t>Haute puissance*</t>
  </si>
  <si>
    <t>Grand besoin de puissance, pour de la simulation et gros jeux de données</t>
  </si>
  <si>
    <t>Accessoires</t>
  </si>
  <si>
    <t>Disque dur externe*</t>
  </si>
  <si>
    <t>clé USB*</t>
  </si>
  <si>
    <t>Scanneur*</t>
  </si>
  <si>
    <t>Logiciels</t>
  </si>
  <si>
    <t>Adobe Pro*</t>
  </si>
  <si>
    <t>Création et modification de fichiers PDF</t>
  </si>
  <si>
    <t>SPSS</t>
  </si>
  <si>
    <t>Location annuelle</t>
  </si>
  <si>
    <t>Stata*</t>
  </si>
  <si>
    <t>Adobe Creation Suite*</t>
  </si>
  <si>
    <t>(Photoshop, Illustrator et cie)</t>
  </si>
  <si>
    <t>AutoCAD</t>
  </si>
  <si>
    <t>Espace disque réseau</t>
  </si>
  <si>
    <t>Quantité</t>
  </si>
  <si>
    <t>Copie de sécurité</t>
  </si>
  <si>
    <t>Montant annuel</t>
  </si>
  <si>
    <t>Temps du personnel informatique</t>
  </si>
  <si>
    <t>Taux horaire pour le technicien</t>
  </si>
  <si>
    <t>Taux horaire de l'analyste</t>
  </si>
  <si>
    <t>Licence de logiciel SIG</t>
  </si>
  <si>
    <t>ArcGIS</t>
  </si>
  <si>
    <t>MapInfo</t>
  </si>
  <si>
    <t>Service d'impression</t>
  </si>
  <si>
    <t>Coût de l'impression et amortissement de l'imprimante</t>
  </si>
  <si>
    <t>Serveurs</t>
  </si>
  <si>
    <t>Location annuel d'une machine virtuel et amortissement des équipements</t>
  </si>
  <si>
    <t>Total avant taxes</t>
  </si>
  <si>
    <t>Taxes (7%)</t>
  </si>
  <si>
    <t>Grand total</t>
  </si>
  <si>
    <t>*</t>
  </si>
  <si>
    <t>Élément taxable</t>
  </si>
  <si>
    <t>Coûts pour 1000 copies, incluant papier, encre, imrpimante et temps personne</t>
  </si>
  <si>
    <t>1,5 TB d'Espace réseau à la DTI</t>
  </si>
  <si>
    <t>Portion du coût du montant annuel</t>
  </si>
  <si>
    <t>Participation aux licenses annuelles institutionnelles</t>
  </si>
  <si>
    <t>Décembre 2010</t>
  </si>
  <si>
    <t>Remplir la colonne des quantités</t>
  </si>
  <si>
    <t>en fonction de vos besoins. Les totaux s'ajusteront automatiquement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</si>
</sst>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$-C0C];[Red]\-#,##0.00\ [$$-C0C]"/>
    <numFmt numFmtId="165" formatCode="_ * #,##0.00_)&quot; $&quot;_ ;_ * \(#,##0.00&quot;) $&quot;_ ;_ * \-??_)&quot; $&quot;_ ;_ @_ "/>
  </numFmts>
  <fonts count="6" x14ac:knownFonts="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5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</cellStyleXfs>
  <cellXfs count="30">
    <xf numFmtId="0" fontId="0" fillId="0" borderId="0" xfId="0"/>
    <xf numFmtId="0" fontId="3" fillId="0" borderId="0" xfId="6"/>
    <xf numFmtId="164" fontId="3" fillId="0" borderId="0" xfId="6" applyNumberFormat="1"/>
    <xf numFmtId="165" fontId="3" fillId="0" borderId="0" xfId="1" applyFont="1" applyFill="1" applyBorder="1" applyAlignment="1" applyProtection="1"/>
    <xf numFmtId="0" fontId="4" fillId="0" borderId="0" xfId="6" applyFont="1"/>
    <xf numFmtId="0" fontId="4" fillId="2" borderId="1" xfId="6" applyFont="1" applyFill="1" applyBorder="1"/>
    <xf numFmtId="0" fontId="4" fillId="2" borderId="1" xfId="6" applyFont="1" applyFill="1" applyBorder="1" applyProtection="1">
      <protection locked="0"/>
    </xf>
    <xf numFmtId="164" fontId="4" fillId="2" borderId="1" xfId="6" applyNumberFormat="1" applyFont="1" applyFill="1" applyBorder="1"/>
    <xf numFmtId="165" fontId="4" fillId="2" borderId="1" xfId="1" applyFont="1" applyFill="1" applyBorder="1" applyAlignment="1" applyProtection="1"/>
    <xf numFmtId="0" fontId="4" fillId="0" borderId="1" xfId="6" applyFont="1" applyBorder="1"/>
    <xf numFmtId="0" fontId="4" fillId="0" borderId="1" xfId="6" applyFont="1" applyBorder="1" applyProtection="1">
      <protection locked="0"/>
    </xf>
    <xf numFmtId="164" fontId="3" fillId="0" borderId="1" xfId="6" applyNumberFormat="1" applyBorder="1"/>
    <xf numFmtId="164" fontId="3" fillId="0" borderId="2" xfId="6" applyNumberFormat="1" applyBorder="1"/>
    <xf numFmtId="0" fontId="3" fillId="0" borderId="3" xfId="6" applyBorder="1"/>
    <xf numFmtId="165" fontId="4" fillId="0" borderId="1" xfId="1" applyFont="1" applyFill="1" applyBorder="1" applyAlignment="1" applyProtection="1"/>
    <xf numFmtId="0" fontId="3" fillId="0" borderId="1" xfId="6" applyFont="1" applyBorder="1" applyAlignment="1">
      <alignment horizontal="right"/>
    </xf>
    <xf numFmtId="0" fontId="3" fillId="0" borderId="1" xfId="6" applyBorder="1"/>
    <xf numFmtId="0" fontId="3" fillId="0" borderId="1" xfId="6" applyBorder="1" applyProtection="1">
      <protection locked="0"/>
    </xf>
    <xf numFmtId="0" fontId="3" fillId="0" borderId="3" xfId="6" applyFont="1" applyBorder="1" applyAlignment="1">
      <alignment horizontal="right"/>
    </xf>
    <xf numFmtId="0" fontId="4" fillId="0" borderId="0" xfId="6" applyFont="1" applyAlignment="1">
      <alignment horizontal="right"/>
    </xf>
    <xf numFmtId="164" fontId="4" fillId="2" borderId="1" xfId="6" applyNumberFormat="1" applyFont="1" applyFill="1" applyBorder="1"/>
    <xf numFmtId="0" fontId="4" fillId="0" borderId="3" xfId="6" applyFont="1" applyBorder="1"/>
    <xf numFmtId="17" fontId="3" fillId="0" borderId="0" xfId="6" quotePrefix="1" applyNumberFormat="1" applyFont="1" applyAlignment="1">
      <alignment horizontal="right" vertical="top"/>
    </xf>
    <xf numFmtId="0" fontId="5" fillId="0" borderId="0" xfId="6" applyFont="1" applyBorder="1"/>
    <xf numFmtId="0" fontId="3" fillId="3" borderId="1" xfId="6" applyFill="1" applyBorder="1" applyAlignment="1" applyProtection="1">
      <alignment horizontal="right"/>
      <protection locked="0"/>
    </xf>
    <xf numFmtId="0" fontId="3" fillId="3" borderId="1" xfId="6" applyFill="1" applyBorder="1" applyProtection="1">
      <protection locked="0"/>
    </xf>
    <xf numFmtId="0" fontId="3" fillId="0" borderId="1" xfId="6" applyFill="1" applyBorder="1" applyProtection="1">
      <protection locked="0"/>
    </xf>
    <xf numFmtId="0" fontId="3" fillId="0" borderId="0" xfId="6" applyFont="1" applyAlignment="1">
      <alignment horizontal="left"/>
    </xf>
    <xf numFmtId="0" fontId="3" fillId="0" borderId="0" xfId="6" applyFont="1" applyAlignment="1"/>
    <xf numFmtId="0" fontId="4" fillId="3" borderId="0" xfId="6" applyFont="1" applyFill="1" applyAlignment="1"/>
  </cellXfs>
  <cellStyles count="7">
    <cellStyle name="Excel Built-in Normal" xfId="6"/>
    <cellStyle name="Heading 1" xfId="2"/>
    <cellStyle name="Heading1 1" xfId="3"/>
    <cellStyle name="Monétaire" xfId="1" builtinId="4"/>
    <cellStyle name="Normal" xfId="0" builtinId="0"/>
    <cellStyle name="Result 1" xfId="4"/>
    <cellStyle name="Result2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0" zoomScaleNormal="80" workbookViewId="0">
      <selection activeCell="A4" sqref="A4:E4"/>
    </sheetView>
  </sheetViews>
  <sheetFormatPr baseColWidth="10" defaultColWidth="11.7109375" defaultRowHeight="14.25" x14ac:dyDescent="0.2"/>
  <cols>
    <col min="1" max="1" width="35" style="1" customWidth="1"/>
    <col min="2" max="2" width="8.7109375" style="1" customWidth="1"/>
    <col min="3" max="3" width="11.85546875" style="2" customWidth="1"/>
    <col min="4" max="4" width="1.7109375" style="2" customWidth="1"/>
    <col min="5" max="5" width="76.5703125" style="1" customWidth="1"/>
    <col min="6" max="6" width="13.28515625" style="3" customWidth="1"/>
    <col min="7" max="16384" width="11.7109375" style="1"/>
  </cols>
  <sheetData>
    <row r="1" spans="1:6" ht="20.25" x14ac:dyDescent="0.3">
      <c r="A1" s="23" t="s">
        <v>0</v>
      </c>
      <c r="B1" s="23"/>
      <c r="C1" s="23"/>
      <c r="D1" s="23"/>
      <c r="E1" s="23"/>
    </row>
    <row r="2" spans="1:6" ht="15" x14ac:dyDescent="0.25">
      <c r="A2" s="4"/>
      <c r="B2" s="4"/>
      <c r="C2" s="4"/>
      <c r="D2" s="4"/>
      <c r="E2" s="4"/>
      <c r="F2" s="22" t="s">
        <v>54</v>
      </c>
    </row>
    <row r="3" spans="1:6" ht="15" customHeight="1" x14ac:dyDescent="0.25">
      <c r="A3" s="28" t="s">
        <v>55</v>
      </c>
      <c r="B3" s="29" t="s">
        <v>3</v>
      </c>
      <c r="C3" s="28" t="s">
        <v>56</v>
      </c>
      <c r="D3" s="28"/>
      <c r="E3" s="28"/>
    </row>
    <row r="4" spans="1:6" ht="15" customHeight="1" x14ac:dyDescent="0.2">
      <c r="A4" s="27" t="s">
        <v>1</v>
      </c>
      <c r="B4" s="27"/>
      <c r="C4" s="27"/>
      <c r="D4" s="27"/>
      <c r="E4" s="27"/>
    </row>
    <row r="6" spans="1:6" ht="15" x14ac:dyDescent="0.25">
      <c r="A6" s="5" t="s">
        <v>2</v>
      </c>
      <c r="B6" s="6" t="s">
        <v>3</v>
      </c>
      <c r="C6" s="7" t="s">
        <v>4</v>
      </c>
      <c r="D6" s="20" t="s">
        <v>5</v>
      </c>
      <c r="E6" s="20"/>
      <c r="F6" s="8" t="s">
        <v>6</v>
      </c>
    </row>
    <row r="7" spans="1:6" ht="15" x14ac:dyDescent="0.25">
      <c r="A7" s="9" t="s">
        <v>7</v>
      </c>
      <c r="B7" s="10"/>
      <c r="C7" s="11"/>
      <c r="D7" s="12"/>
      <c r="E7" s="13"/>
      <c r="F7" s="14"/>
    </row>
    <row r="8" spans="1:6" ht="15" x14ac:dyDescent="0.25">
      <c r="A8" s="15" t="s">
        <v>8</v>
      </c>
      <c r="B8" s="24">
        <v>0</v>
      </c>
      <c r="C8" s="11">
        <v>1400</v>
      </c>
      <c r="D8" s="12"/>
      <c r="E8" s="13"/>
      <c r="F8" s="14">
        <f t="shared" ref="F8:F45" si="0">B8*C8</f>
        <v>0</v>
      </c>
    </row>
    <row r="9" spans="1:6" ht="15" x14ac:dyDescent="0.25">
      <c r="A9" s="15" t="s">
        <v>9</v>
      </c>
      <c r="B9" s="24">
        <v>0</v>
      </c>
      <c r="C9" s="11">
        <v>400</v>
      </c>
      <c r="D9" s="12"/>
      <c r="E9" s="13" t="s">
        <v>10</v>
      </c>
      <c r="F9" s="14">
        <f t="shared" si="0"/>
        <v>0</v>
      </c>
    </row>
    <row r="10" spans="1:6" ht="15" x14ac:dyDescent="0.25">
      <c r="A10" s="15" t="s">
        <v>11</v>
      </c>
      <c r="B10" s="24">
        <v>0</v>
      </c>
      <c r="C10" s="11">
        <v>250</v>
      </c>
      <c r="D10" s="12"/>
      <c r="E10" s="13" t="s">
        <v>12</v>
      </c>
      <c r="F10" s="14">
        <f t="shared" si="0"/>
        <v>0</v>
      </c>
    </row>
    <row r="11" spans="1:6" ht="15" x14ac:dyDescent="0.25">
      <c r="A11" s="16"/>
      <c r="B11" s="26"/>
      <c r="C11" s="11"/>
      <c r="D11" s="12"/>
      <c r="E11" s="13"/>
      <c r="F11" s="14"/>
    </row>
    <row r="12" spans="1:6" ht="15" x14ac:dyDescent="0.25">
      <c r="A12" s="9" t="s">
        <v>13</v>
      </c>
      <c r="B12" s="10"/>
      <c r="C12" s="11"/>
      <c r="D12" s="12"/>
      <c r="E12" s="13"/>
      <c r="F12" s="14">
        <f t="shared" si="0"/>
        <v>0</v>
      </c>
    </row>
    <row r="13" spans="1:6" ht="15" x14ac:dyDescent="0.25">
      <c r="A13" s="15" t="s">
        <v>14</v>
      </c>
      <c r="B13" s="24">
        <v>0</v>
      </c>
      <c r="C13" s="11">
        <v>1500</v>
      </c>
      <c r="D13" s="12"/>
      <c r="E13" s="13" t="s">
        <v>15</v>
      </c>
      <c r="F13" s="14">
        <f t="shared" si="0"/>
        <v>0</v>
      </c>
    </row>
    <row r="14" spans="1:6" ht="15" x14ac:dyDescent="0.25">
      <c r="A14" s="15" t="s">
        <v>16</v>
      </c>
      <c r="B14" s="24">
        <v>0</v>
      </c>
      <c r="C14" s="11">
        <v>4000</v>
      </c>
      <c r="D14" s="12"/>
      <c r="E14" s="13" t="s">
        <v>17</v>
      </c>
      <c r="F14" s="14">
        <f t="shared" si="0"/>
        <v>0</v>
      </c>
    </row>
    <row r="15" spans="1:6" ht="15" x14ac:dyDescent="0.25">
      <c r="A15" s="15" t="s">
        <v>11</v>
      </c>
      <c r="B15" s="24">
        <v>0</v>
      </c>
      <c r="C15" s="11">
        <f>5*C34</f>
        <v>250</v>
      </c>
      <c r="D15" s="12"/>
      <c r="E15" s="13" t="s">
        <v>12</v>
      </c>
      <c r="F15" s="14">
        <f t="shared" si="0"/>
        <v>0</v>
      </c>
    </row>
    <row r="16" spans="1:6" ht="15" x14ac:dyDescent="0.25">
      <c r="A16" s="16"/>
      <c r="B16" s="17"/>
      <c r="C16" s="11"/>
      <c r="D16" s="12"/>
      <c r="E16" s="13"/>
      <c r="F16" s="14"/>
    </row>
    <row r="17" spans="1:6" ht="15" x14ac:dyDescent="0.25">
      <c r="A17" s="9" t="s">
        <v>18</v>
      </c>
      <c r="B17" s="17"/>
      <c r="C17" s="11"/>
      <c r="D17" s="12"/>
      <c r="E17" s="13"/>
      <c r="F17" s="14"/>
    </row>
    <row r="18" spans="1:6" ht="15" x14ac:dyDescent="0.25">
      <c r="A18" s="18" t="s">
        <v>19</v>
      </c>
      <c r="B18" s="25">
        <v>0</v>
      </c>
      <c r="C18" s="11">
        <v>200</v>
      </c>
      <c r="D18" s="12"/>
      <c r="E18" s="13"/>
      <c r="F18" s="14">
        <f t="shared" si="0"/>
        <v>0</v>
      </c>
    </row>
    <row r="19" spans="1:6" ht="15" x14ac:dyDescent="0.25">
      <c r="A19" s="18" t="s">
        <v>20</v>
      </c>
      <c r="B19" s="25">
        <v>0</v>
      </c>
      <c r="C19" s="11">
        <v>50</v>
      </c>
      <c r="D19" s="12"/>
      <c r="E19" s="13"/>
      <c r="F19" s="14">
        <f t="shared" si="0"/>
        <v>0</v>
      </c>
    </row>
    <row r="20" spans="1:6" ht="15" x14ac:dyDescent="0.25">
      <c r="A20" s="18" t="s">
        <v>21</v>
      </c>
      <c r="B20" s="25">
        <v>0</v>
      </c>
      <c r="C20" s="11">
        <v>100</v>
      </c>
      <c r="D20" s="12"/>
      <c r="E20" s="13"/>
      <c r="F20" s="14">
        <f t="shared" si="0"/>
        <v>0</v>
      </c>
    </row>
    <row r="21" spans="1:6" ht="15" x14ac:dyDescent="0.25">
      <c r="A21" s="16"/>
      <c r="B21" s="17"/>
      <c r="C21" s="11"/>
      <c r="D21" s="12"/>
      <c r="E21" s="13"/>
      <c r="F21" s="14"/>
    </row>
    <row r="22" spans="1:6" ht="15" x14ac:dyDescent="0.25">
      <c r="A22" s="9" t="s">
        <v>22</v>
      </c>
      <c r="B22" s="10"/>
      <c r="C22" s="11"/>
      <c r="D22" s="12"/>
      <c r="E22" s="13"/>
      <c r="F22" s="14"/>
    </row>
    <row r="23" spans="1:6" ht="15" x14ac:dyDescent="0.25">
      <c r="A23" s="15" t="s">
        <v>23</v>
      </c>
      <c r="B23" s="24">
        <v>0</v>
      </c>
      <c r="C23" s="11">
        <v>75</v>
      </c>
      <c r="D23" s="12"/>
      <c r="E23" s="13" t="s">
        <v>24</v>
      </c>
      <c r="F23" s="14">
        <f t="shared" si="0"/>
        <v>0</v>
      </c>
    </row>
    <row r="24" spans="1:6" ht="15" x14ac:dyDescent="0.25">
      <c r="A24" s="15" t="s">
        <v>25</v>
      </c>
      <c r="B24" s="24">
        <v>0</v>
      </c>
      <c r="C24" s="11">
        <v>160</v>
      </c>
      <c r="D24" s="12"/>
      <c r="E24" s="13" t="s">
        <v>26</v>
      </c>
      <c r="F24" s="14">
        <f t="shared" si="0"/>
        <v>0</v>
      </c>
    </row>
    <row r="25" spans="1:6" ht="15" x14ac:dyDescent="0.25">
      <c r="A25" s="15" t="s">
        <v>27</v>
      </c>
      <c r="B25" s="24">
        <v>0</v>
      </c>
      <c r="C25" s="11">
        <v>435</v>
      </c>
      <c r="D25" s="12"/>
      <c r="E25" s="13"/>
      <c r="F25" s="14">
        <f t="shared" si="0"/>
        <v>0</v>
      </c>
    </row>
    <row r="26" spans="1:6" ht="15" x14ac:dyDescent="0.25">
      <c r="A26" s="15" t="s">
        <v>28</v>
      </c>
      <c r="B26" s="24">
        <v>0</v>
      </c>
      <c r="C26" s="11">
        <v>325</v>
      </c>
      <c r="D26" s="12"/>
      <c r="E26" s="13" t="s">
        <v>29</v>
      </c>
      <c r="F26" s="14">
        <f t="shared" si="0"/>
        <v>0</v>
      </c>
    </row>
    <row r="27" spans="1:6" ht="15" x14ac:dyDescent="0.25">
      <c r="A27" s="15" t="s">
        <v>30</v>
      </c>
      <c r="B27" s="24">
        <v>0</v>
      </c>
      <c r="C27" s="11">
        <v>285</v>
      </c>
      <c r="D27" s="12"/>
      <c r="E27" s="13" t="s">
        <v>26</v>
      </c>
      <c r="F27" s="14">
        <f t="shared" si="0"/>
        <v>0</v>
      </c>
    </row>
    <row r="28" spans="1:6" ht="15" x14ac:dyDescent="0.25">
      <c r="A28" s="16"/>
      <c r="B28" s="17"/>
      <c r="C28" s="11"/>
      <c r="D28" s="12"/>
      <c r="E28" s="13"/>
      <c r="F28" s="14"/>
    </row>
    <row r="29" spans="1:6" ht="15" x14ac:dyDescent="0.25">
      <c r="A29" s="9" t="s">
        <v>31</v>
      </c>
      <c r="B29" s="10"/>
      <c r="C29" s="11"/>
      <c r="D29" s="12"/>
      <c r="E29" s="13"/>
      <c r="F29" s="14"/>
    </row>
    <row r="30" spans="1:6" ht="15" x14ac:dyDescent="0.25">
      <c r="A30" s="15" t="s">
        <v>32</v>
      </c>
      <c r="B30" s="24">
        <v>0</v>
      </c>
      <c r="C30" s="11">
        <v>1500</v>
      </c>
      <c r="D30" s="12"/>
      <c r="E30" s="13" t="s">
        <v>51</v>
      </c>
      <c r="F30" s="14">
        <f t="shared" si="0"/>
        <v>0</v>
      </c>
    </row>
    <row r="31" spans="1:6" ht="15" x14ac:dyDescent="0.25">
      <c r="A31" s="15" t="s">
        <v>33</v>
      </c>
      <c r="B31" s="24">
        <v>0</v>
      </c>
      <c r="C31" s="11">
        <v>450</v>
      </c>
      <c r="D31" s="12"/>
      <c r="E31" s="13" t="s">
        <v>34</v>
      </c>
      <c r="F31" s="14">
        <f t="shared" si="0"/>
        <v>0</v>
      </c>
    </row>
    <row r="32" spans="1:6" ht="15" x14ac:dyDescent="0.25">
      <c r="A32" s="16"/>
      <c r="B32" s="17"/>
      <c r="C32" s="11"/>
      <c r="D32" s="12"/>
      <c r="E32" s="13"/>
      <c r="F32" s="14"/>
    </row>
    <row r="33" spans="1:6" ht="15" x14ac:dyDescent="0.25">
      <c r="A33" s="9" t="s">
        <v>35</v>
      </c>
      <c r="B33" s="10"/>
      <c r="C33" s="11"/>
      <c r="D33" s="12"/>
      <c r="E33" s="13"/>
      <c r="F33" s="14"/>
    </row>
    <row r="34" spans="1:6" ht="15" x14ac:dyDescent="0.25">
      <c r="A34" s="16"/>
      <c r="B34" s="25">
        <v>0</v>
      </c>
      <c r="C34" s="11">
        <v>50</v>
      </c>
      <c r="D34" s="12"/>
      <c r="E34" s="13" t="s">
        <v>36</v>
      </c>
      <c r="F34" s="14">
        <f t="shared" si="0"/>
        <v>0</v>
      </c>
    </row>
    <row r="35" spans="1:6" ht="15" x14ac:dyDescent="0.25">
      <c r="A35" s="16"/>
      <c r="B35" s="25">
        <v>0</v>
      </c>
      <c r="C35" s="11">
        <v>100</v>
      </c>
      <c r="D35" s="12"/>
      <c r="E35" s="13" t="s">
        <v>37</v>
      </c>
      <c r="F35" s="14">
        <f t="shared" si="0"/>
        <v>0</v>
      </c>
    </row>
    <row r="36" spans="1:6" ht="15" x14ac:dyDescent="0.25">
      <c r="A36" s="16"/>
      <c r="B36" s="17"/>
      <c r="C36" s="11"/>
      <c r="D36" s="12"/>
      <c r="E36" s="13"/>
      <c r="F36" s="14"/>
    </row>
    <row r="37" spans="1:6" ht="15" x14ac:dyDescent="0.25">
      <c r="A37" s="9" t="s">
        <v>38</v>
      </c>
      <c r="B37" s="10"/>
      <c r="C37" s="11"/>
      <c r="D37" s="12"/>
      <c r="E37" s="21" t="s">
        <v>53</v>
      </c>
      <c r="F37" s="14"/>
    </row>
    <row r="38" spans="1:6" ht="15" x14ac:dyDescent="0.25">
      <c r="A38" s="15" t="s">
        <v>39</v>
      </c>
      <c r="B38" s="24">
        <v>0</v>
      </c>
      <c r="C38" s="11">
        <v>200</v>
      </c>
      <c r="D38" s="12"/>
      <c r="E38" s="13" t="s">
        <v>52</v>
      </c>
      <c r="F38" s="14">
        <f t="shared" si="0"/>
        <v>0</v>
      </c>
    </row>
    <row r="39" spans="1:6" ht="15" x14ac:dyDescent="0.25">
      <c r="A39" s="15" t="s">
        <v>40</v>
      </c>
      <c r="B39" s="24">
        <v>0</v>
      </c>
      <c r="C39" s="11">
        <v>100</v>
      </c>
      <c r="D39" s="12"/>
      <c r="E39" s="13" t="s">
        <v>52</v>
      </c>
      <c r="F39" s="14">
        <f t="shared" si="0"/>
        <v>0</v>
      </c>
    </row>
    <row r="40" spans="1:6" ht="15" x14ac:dyDescent="0.25">
      <c r="A40" s="16"/>
      <c r="B40" s="17"/>
      <c r="C40" s="11"/>
      <c r="D40" s="12"/>
      <c r="E40" s="13"/>
      <c r="F40" s="14"/>
    </row>
    <row r="41" spans="1:6" ht="15" x14ac:dyDescent="0.25">
      <c r="A41" s="9" t="s">
        <v>41</v>
      </c>
      <c r="B41" s="10"/>
      <c r="C41" s="11"/>
      <c r="D41" s="12"/>
      <c r="E41" s="13" t="s">
        <v>42</v>
      </c>
      <c r="F41" s="14"/>
    </row>
    <row r="42" spans="1:6" ht="15" x14ac:dyDescent="0.25">
      <c r="A42" s="16"/>
      <c r="B42" s="25">
        <v>0</v>
      </c>
      <c r="C42" s="11">
        <f>0.1*1000</f>
        <v>100</v>
      </c>
      <c r="D42" s="12"/>
      <c r="E42" s="13" t="s">
        <v>50</v>
      </c>
      <c r="F42" s="14">
        <f t="shared" si="0"/>
        <v>0</v>
      </c>
    </row>
    <row r="43" spans="1:6" ht="15" x14ac:dyDescent="0.25">
      <c r="A43" s="16"/>
      <c r="B43" s="17"/>
      <c r="C43" s="11"/>
      <c r="D43" s="12"/>
      <c r="E43" s="13"/>
      <c r="F43" s="14"/>
    </row>
    <row r="44" spans="1:6" ht="15" x14ac:dyDescent="0.25">
      <c r="A44" s="9" t="s">
        <v>43</v>
      </c>
      <c r="B44" s="10"/>
      <c r="C44" s="11"/>
      <c r="D44" s="12"/>
      <c r="E44" s="13"/>
      <c r="F44" s="14"/>
    </row>
    <row r="45" spans="1:6" ht="15" x14ac:dyDescent="0.25">
      <c r="A45" s="16"/>
      <c r="B45" s="25">
        <v>0</v>
      </c>
      <c r="C45" s="11">
        <v>1500</v>
      </c>
      <c r="D45" s="12"/>
      <c r="E45" s="13" t="s">
        <v>44</v>
      </c>
      <c r="F45" s="14">
        <f t="shared" si="0"/>
        <v>0</v>
      </c>
    </row>
    <row r="46" spans="1:6" ht="15" x14ac:dyDescent="0.25">
      <c r="A46" s="16"/>
      <c r="B46" s="17"/>
      <c r="C46" s="11"/>
      <c r="D46" s="12"/>
      <c r="E46" s="13"/>
      <c r="F46" s="14"/>
    </row>
    <row r="47" spans="1:6" ht="15" x14ac:dyDescent="0.25">
      <c r="E47" s="19" t="s">
        <v>45</v>
      </c>
      <c r="F47" s="3">
        <f>SUM(F7:F46)</f>
        <v>0</v>
      </c>
    </row>
    <row r="48" spans="1:6" ht="15" x14ac:dyDescent="0.25">
      <c r="E48" s="19" t="s">
        <v>46</v>
      </c>
      <c r="F48" s="3">
        <f>(F8+F9+F13+F14+F18+F19+F20+F23+F25+F26)*0.07</f>
        <v>0</v>
      </c>
    </row>
    <row r="50" spans="4:6" ht="15" x14ac:dyDescent="0.25">
      <c r="E50" s="19" t="s">
        <v>47</v>
      </c>
      <c r="F50" s="3">
        <f>F47+F48</f>
        <v>0</v>
      </c>
    </row>
    <row r="52" spans="4:6" x14ac:dyDescent="0.2">
      <c r="D52" s="2" t="s">
        <v>48</v>
      </c>
      <c r="E52" s="1" t="s">
        <v>49</v>
      </c>
    </row>
  </sheetData>
  <sheetProtection selectLockedCells="1" selectUnlockedCells="1"/>
  <protectedRanges>
    <protectedRange sqref="B7:B46" name="Quantites"/>
  </protectedRanges>
  <mergeCells count="3">
    <mergeCell ref="A1:E1"/>
    <mergeCell ref="D6:E6"/>
    <mergeCell ref="A4:E4"/>
  </mergeCells>
  <pageMargins left="0" right="0" top="0.39444444444444443" bottom="0.39444444444444443" header="0" footer="0"/>
  <pageSetup firstPageNumber="0" fitToHeight="0" orientation="portrait" horizontalDpi="300" verticalDpi="300" r:id="rId1"/>
  <headerFooter alignWithMargins="0">
    <oddHeader>&amp;C&amp;11&amp;A</oddHeader>
    <oddFooter>&amp;C&amp;11Page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Théberge</dc:creator>
  <cp:lastModifiedBy>François Théberge</cp:lastModifiedBy>
  <dcterms:created xsi:type="dcterms:W3CDTF">2010-12-03T20:29:25Z</dcterms:created>
  <dcterms:modified xsi:type="dcterms:W3CDTF">2010-12-03T21:12:11Z</dcterms:modified>
</cp:coreProperties>
</file>